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osh\MyHP\kw21\kw21_00index\"/>
    </mc:Choice>
  </mc:AlternateContent>
  <xr:revisionPtr revIDLastSave="0" documentId="13_ncr:1_{EED4ABE5-64CE-46B4-8BFB-44316BAA1C57}" xr6:coauthVersionLast="47" xr6:coauthVersionMax="47" xr10:uidLastSave="{00000000-0000-0000-0000-000000000000}"/>
  <bookViews>
    <workbookView xWindow="-110" yWindow="-110" windowWidth="19420" windowHeight="11500" xr2:uid="{E9E7FE92-98AE-4076-8704-E2575A4E7936}"/>
  </bookViews>
  <sheets>
    <sheet name="実績" sheetId="1" r:id="rId1"/>
  </sheets>
  <definedNames>
    <definedName name="_xlnm.Print_Area" localSheetId="0">実績!$A$1:$V$9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1" l="1"/>
  <c r="T9" i="1"/>
  <c r="S9" i="1"/>
  <c r="R9" i="1"/>
  <c r="Q9" i="1"/>
  <c r="V8" i="1"/>
  <c r="V7" i="1"/>
  <c r="V6" i="1"/>
  <c r="V5" i="1"/>
  <c r="H10" i="1"/>
  <c r="N5" i="1"/>
  <c r="M5" i="1"/>
  <c r="H9" i="1" l="1"/>
</calcChain>
</file>

<file path=xl/sharedStrings.xml><?xml version="1.0" encoding="utf-8"?>
<sst xmlns="http://schemas.openxmlformats.org/spreadsheetml/2006/main" count="35" uniqueCount="31">
  <si>
    <t>行程</t>
    <rPh sb="0" eb="2">
      <t>コウテイ</t>
    </rPh>
    <phoneticPr fontId="1"/>
  </si>
  <si>
    <t>日付</t>
    <rPh sb="0" eb="2">
      <t>ヒヅケ</t>
    </rPh>
    <phoneticPr fontId="1"/>
  </si>
  <si>
    <t>宿場１</t>
    <rPh sb="0" eb="2">
      <t>シュクバ</t>
    </rPh>
    <phoneticPr fontId="1"/>
  </si>
  <si>
    <t>宿場２</t>
    <rPh sb="0" eb="2">
      <t>シュクバ</t>
    </rPh>
    <phoneticPr fontId="1"/>
  </si>
  <si>
    <t>宿場３</t>
    <rPh sb="0" eb="2">
      <t>シュクバ</t>
    </rPh>
    <phoneticPr fontId="1"/>
  </si>
  <si>
    <t>宿場４</t>
    <rPh sb="0" eb="2">
      <t>シュクバ</t>
    </rPh>
    <phoneticPr fontId="1"/>
  </si>
  <si>
    <t>宿場５</t>
    <rPh sb="0" eb="2">
      <t>シュクバ</t>
    </rPh>
    <phoneticPr fontId="1"/>
  </si>
  <si>
    <t>距離
概算
(Km)</t>
    <rPh sb="0" eb="2">
      <t>キョリ</t>
    </rPh>
    <rPh sb="3" eb="5">
      <t>ガイサン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</si>
  <si>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</si>
  <si>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</si>
  <si>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時間</t>
    <rPh sb="0" eb="2">
      <t>ジカン</t>
    </rPh>
    <phoneticPr fontId="1"/>
  </si>
  <si>
    <t>食(名物のみ)</t>
    <rPh sb="0" eb="1">
      <t>ショク</t>
    </rPh>
    <rPh sb="2" eb="4">
      <t>メイブツ</t>
    </rPh>
    <phoneticPr fontId="1"/>
  </si>
  <si>
    <t>温泉</t>
    <rPh sb="0" eb="2">
      <t>オンセン</t>
    </rPh>
    <phoneticPr fontId="1"/>
  </si>
  <si>
    <t>参加者</t>
    <rPh sb="0" eb="3">
      <t>サンカシャ</t>
    </rPh>
    <phoneticPr fontId="1"/>
  </si>
  <si>
    <t>行程
毎計</t>
    <rPh sb="0" eb="2">
      <t>コウテイ</t>
    </rPh>
    <rPh sb="3" eb="4">
      <t>ゴト</t>
    </rPh>
    <rPh sb="4" eb="5">
      <t>ケイ</t>
    </rPh>
    <phoneticPr fontId="1"/>
  </si>
  <si>
    <t>TOSH</t>
  </si>
  <si>
    <t>日本橋</t>
    <rPh sb="0" eb="3">
      <t>ニホンバシ</t>
    </rPh>
    <phoneticPr fontId="1"/>
  </si>
  <si>
    <t>09</t>
  </si>
  <si>
    <t>-</t>
  </si>
  <si>
    <t>○</t>
  </si>
  <si>
    <t>総距離</t>
    <rPh sb="0" eb="3">
      <t>ソウキョリ</t>
    </rPh>
    <phoneticPr fontId="1"/>
  </si>
  <si>
    <t>平均</t>
    <rPh sb="0" eb="2">
      <t>ヘイキン</t>
    </rPh>
    <phoneticPr fontId="1"/>
  </si>
  <si>
    <t>KＷ２１行程実績一覧</t>
    <rPh sb="4" eb="6">
      <t>コウテイ</t>
    </rPh>
    <rPh sb="6" eb="8">
      <t>ジッセキ</t>
    </rPh>
    <rPh sb="8" eb="10">
      <t>イチラン</t>
    </rPh>
    <phoneticPr fontId="1"/>
  </si>
  <si>
    <t>アミタ姉</t>
    <rPh sb="3" eb="4">
      <t>アネ</t>
    </rPh>
    <phoneticPr fontId="1"/>
  </si>
  <si>
    <t>茉莉花姉</t>
    <rPh sb="0" eb="3">
      <t>マリカ</t>
    </rPh>
    <rPh sb="3" eb="4">
      <t>アネ</t>
    </rPh>
    <phoneticPr fontId="1"/>
  </si>
  <si>
    <t>里恵姉</t>
    <rPh sb="0" eb="2">
      <t>リエ</t>
    </rPh>
    <rPh sb="2" eb="3">
      <t>アネ</t>
    </rPh>
    <phoneticPr fontId="1"/>
  </si>
  <si>
    <t>アナパン姉</t>
    <rPh sb="4" eb="5">
      <t>アネ</t>
    </rPh>
    <phoneticPr fontId="1"/>
  </si>
  <si>
    <t>内藤新宿</t>
    <rPh sb="0" eb="4">
      <t>ナイトウシンジュク</t>
    </rPh>
    <phoneticPr fontId="1"/>
  </si>
  <si>
    <t>下高井戸宿</t>
    <rPh sb="0" eb="5">
      <t>シモタカイドジュク</t>
    </rPh>
    <phoneticPr fontId="1"/>
  </si>
  <si>
    <t>上高井戸宿</t>
    <rPh sb="0" eb="4">
      <t>カミタカイド</t>
    </rPh>
    <rPh sb="4" eb="5">
      <t>ジュク</t>
    </rPh>
    <phoneticPr fontId="1"/>
  </si>
  <si>
    <t>００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</si>
</sst>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[&lt;=99]00;"/>
    <numFmt numFmtId="178" formatCode="[&lt;=99]00;[&lt;=0]\60\-00;General"/>
  </numFmts>
  <fonts count="25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11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i/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i/>
      <sz val="18"/>
      <color rgb="FF993366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99CC"/>
        <bgColor rgb="FF000000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double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dotted">
        <color indexed="64"/>
      </right>
      <top/>
      <bottom style="double">
        <color rgb="FF000000"/>
      </bottom>
      <diagonal/>
    </border>
    <border>
      <left style="dotted">
        <color indexed="64"/>
      </left>
      <right style="dotted">
        <color indexed="64"/>
      </right>
      <top/>
      <bottom style="double">
        <color rgb="FF000000"/>
      </bottom>
      <diagonal/>
    </border>
    <border>
      <left style="dotted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5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28" borderId="26" applyNumberFormat="0" applyFont="0" applyAlignment="0" applyProtection="0">
      <alignment vertical="center"/>
    </xf>
    <xf numFmtId="0" fontId="8" fillId="0" borderId="27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28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9" applyNumberFormat="0" applyFill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30" borderId="3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2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1">
    <xf numFmtId="0" fontId="0" fillId="0" borderId="0" xfId="0"/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176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45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/>
    </xf>
    <xf numFmtId="14" fontId="21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176" fontId="21" fillId="0" borderId="5" xfId="0" applyNumberFormat="1" applyFont="1" applyBorder="1" applyAlignment="1">
      <alignment horizontal="center"/>
    </xf>
    <xf numFmtId="49" fontId="21" fillId="0" borderId="6" xfId="0" applyNumberFormat="1" applyFont="1" applyBorder="1" applyAlignment="1">
      <alignment horizontal="center"/>
    </xf>
    <xf numFmtId="49" fontId="21" fillId="0" borderId="9" xfId="0" applyNumberFormat="1" applyFont="1" applyBorder="1" applyAlignment="1">
      <alignment horizontal="center"/>
    </xf>
    <xf numFmtId="49" fontId="21" fillId="0" borderId="8" xfId="0" applyNumberFormat="1" applyFont="1" applyBorder="1" applyAlignment="1">
      <alignment horizontal="center"/>
    </xf>
    <xf numFmtId="49" fontId="21" fillId="0" borderId="5" xfId="0" applyNumberFormat="1" applyFont="1" applyBorder="1" applyAlignment="1">
      <alignment horizontal="center"/>
    </xf>
    <xf numFmtId="177" fontId="21" fillId="0" borderId="8" xfId="0" applyNumberFormat="1" applyFont="1" applyBorder="1" applyAlignment="1">
      <alignment horizontal="center"/>
    </xf>
    <xf numFmtId="178" fontId="21" fillId="0" borderId="6" xfId="0" applyNumberFormat="1" applyFont="1" applyBorder="1" applyAlignment="1">
      <alignment horizontal="center"/>
    </xf>
    <xf numFmtId="0" fontId="21" fillId="0" borderId="10" xfId="0" applyFont="1" applyBorder="1"/>
    <xf numFmtId="178" fontId="21" fillId="0" borderId="11" xfId="0" applyNumberFormat="1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178" fontId="21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76" fontId="21" fillId="0" borderId="15" xfId="0" applyNumberFormat="1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49" fontId="23" fillId="33" borderId="19" xfId="0" applyNumberFormat="1" applyFont="1" applyFill="1" applyBorder="1" applyAlignment="1">
      <alignment horizontal="center" vertical="center" wrapText="1"/>
    </xf>
    <xf numFmtId="49" fontId="23" fillId="33" borderId="37" xfId="0" applyNumberFormat="1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3" fillId="33" borderId="21" xfId="0" applyFont="1" applyFill="1" applyBorder="1" applyAlignment="1">
      <alignment horizontal="center" vertical="center"/>
    </xf>
    <xf numFmtId="0" fontId="23" fillId="33" borderId="38" xfId="0" applyFont="1" applyFill="1" applyBorder="1" applyAlignment="1">
      <alignment horizontal="center" vertical="center"/>
    </xf>
    <xf numFmtId="0" fontId="23" fillId="33" borderId="16" xfId="0" applyFont="1" applyFill="1" applyBorder="1" applyAlignment="1">
      <alignment horizontal="center" vertical="center"/>
    </xf>
    <xf numFmtId="0" fontId="23" fillId="33" borderId="34" xfId="0" applyFont="1" applyFill="1" applyBorder="1" applyAlignment="1">
      <alignment horizontal="center" vertical="center"/>
    </xf>
    <xf numFmtId="0" fontId="23" fillId="33" borderId="22" xfId="0" applyFont="1" applyFill="1" applyBorder="1" applyAlignment="1">
      <alignment horizontal="center" vertical="center"/>
    </xf>
    <xf numFmtId="0" fontId="23" fillId="33" borderId="39" xfId="0" applyFont="1" applyFill="1" applyBorder="1" applyAlignment="1">
      <alignment horizontal="center" vertical="center"/>
    </xf>
    <xf numFmtId="0" fontId="23" fillId="33" borderId="23" xfId="0" applyFont="1" applyFill="1" applyBorder="1" applyAlignment="1">
      <alignment horizontal="center" vertical="center"/>
    </xf>
    <xf numFmtId="0" fontId="23" fillId="33" borderId="40" xfId="0" applyFont="1" applyFill="1" applyBorder="1" applyAlignment="1">
      <alignment horizontal="center" vertical="center"/>
    </xf>
    <xf numFmtId="0" fontId="23" fillId="33" borderId="24" xfId="0" applyFont="1" applyFill="1" applyBorder="1" applyAlignment="1">
      <alignment horizontal="center" vertical="center"/>
    </xf>
    <xf numFmtId="0" fontId="23" fillId="33" borderId="41" xfId="0" applyFont="1" applyFill="1" applyBorder="1" applyAlignment="1">
      <alignment horizontal="center" vertical="center"/>
    </xf>
    <xf numFmtId="176" fontId="23" fillId="33" borderId="16" xfId="0" applyNumberFormat="1" applyFont="1" applyFill="1" applyBorder="1" applyAlignment="1">
      <alignment horizontal="center" vertical="center" wrapText="1"/>
    </xf>
    <xf numFmtId="176" fontId="23" fillId="33" borderId="34" xfId="0" applyNumberFormat="1" applyFont="1" applyFill="1" applyBorder="1" applyAlignment="1">
      <alignment horizontal="center" vertical="center" wrapText="1"/>
    </xf>
    <xf numFmtId="49" fontId="23" fillId="33" borderId="17" xfId="0" applyNumberFormat="1" applyFont="1" applyFill="1" applyBorder="1" applyAlignment="1">
      <alignment horizontal="center" vertical="center" wrapText="1"/>
    </xf>
    <xf numFmtId="49" fontId="23" fillId="33" borderId="18" xfId="0" applyNumberFormat="1" applyFont="1" applyFill="1" applyBorder="1" applyAlignment="1">
      <alignment horizontal="center" vertical="center" wrapText="1"/>
    </xf>
    <xf numFmtId="49" fontId="23" fillId="33" borderId="35" xfId="0" applyNumberFormat="1" applyFont="1" applyFill="1" applyBorder="1" applyAlignment="1">
      <alignment horizontal="center" vertical="center" wrapText="1"/>
    </xf>
    <xf numFmtId="49" fontId="23" fillId="33" borderId="36" xfId="0" applyNumberFormat="1" applyFont="1" applyFill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表示済みのハイパーリンク" xfId="42" builtinId="9" customBuiltin="1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086AB-6925-4BFF-AC77-CFFF52C967EC}">
  <sheetPr>
    <pageSetUpPr fitToPage="1"/>
  </sheetPr>
  <dimension ref="A1:V10"/>
  <sheetViews>
    <sheetView showGridLines="0" tabSelected="1" zoomScaleNormal="100" workbookViewId="0">
      <pane xSplit="7" ySplit="4" topLeftCell="H5" activePane="bottomRight" state="frozen"/>
      <selection pane="topRight" activeCell="H1" sqref="H1"/>
      <selection pane="bottomLeft" activeCell="A6" sqref="A6"/>
      <selection pane="bottomRight" activeCell="K6" sqref="K6"/>
    </sheetView>
  </sheetViews>
  <sheetFormatPr defaultColWidth="9" defaultRowHeight="14" x14ac:dyDescent="0.2"/>
  <cols>
    <col min="1" max="1" width="5.26953125" style="2" customWidth="1"/>
    <col min="2" max="2" width="12.08984375" style="2" customWidth="1"/>
    <col min="3" max="3" width="7.81640625" style="2" bestFit="1" customWidth="1"/>
    <col min="4" max="4" width="10" style="2" bestFit="1" customWidth="1"/>
    <col min="5" max="6" width="12.36328125" style="2" bestFit="1" customWidth="1"/>
    <col min="7" max="7" width="8.08984375" style="2" customWidth="1"/>
    <col min="8" max="8" width="6.6328125" style="2" customWidth="1"/>
    <col min="9" max="12" width="3.453125" style="1" customWidth="1"/>
    <col min="13" max="14" width="4.453125" style="1" customWidth="1"/>
    <col min="15" max="15" width="52.26953125" style="1" bestFit="1" customWidth="1"/>
    <col min="16" max="16" width="31.26953125" style="1" bestFit="1" customWidth="1"/>
    <col min="17" max="21" width="6.6328125" style="1" customWidth="1"/>
    <col min="22" max="22" width="5.26953125" style="2" customWidth="1"/>
    <col min="23" max="16384" width="9" style="1"/>
  </cols>
  <sheetData>
    <row r="1" spans="1:22" s="3" customFormat="1" ht="21" x14ac:dyDescent="0.3">
      <c r="A1" s="44" t="s">
        <v>22</v>
      </c>
      <c r="B1" s="44"/>
      <c r="C1" s="44"/>
      <c r="D1" s="44"/>
      <c r="E1" s="44"/>
      <c r="F1" s="44"/>
      <c r="G1" s="44"/>
      <c r="H1" s="5"/>
      <c r="I1" s="6"/>
      <c r="J1" s="6"/>
      <c r="K1" s="6"/>
      <c r="L1" s="6"/>
      <c r="M1" s="6"/>
      <c r="N1" s="7"/>
      <c r="P1" s="7"/>
      <c r="V1" s="4"/>
    </row>
    <row r="2" spans="1:22" ht="14.5" thickBot="1" x14ac:dyDescent="0.25"/>
    <row r="3" spans="1:22" s="8" customFormat="1" ht="14.25" customHeight="1" thickBot="1" x14ac:dyDescent="0.25">
      <c r="A3" s="45" t="s">
        <v>0</v>
      </c>
      <c r="B3" s="47" t="s">
        <v>1</v>
      </c>
      <c r="C3" s="49" t="s">
        <v>2</v>
      </c>
      <c r="D3" s="51" t="s">
        <v>3</v>
      </c>
      <c r="E3" s="51" t="s">
        <v>4</v>
      </c>
      <c r="F3" s="51" t="s">
        <v>5</v>
      </c>
      <c r="G3" s="53" t="s">
        <v>6</v>
      </c>
      <c r="H3" s="55" t="s">
        <v>7</v>
      </c>
      <c r="I3" s="57" t="s">
        <v>8</v>
      </c>
      <c r="J3" s="58"/>
      <c r="K3" s="57" t="s">
        <v>9</v>
      </c>
      <c r="L3" s="58"/>
      <c r="M3" s="57" t="s">
        <v>10</v>
      </c>
      <c r="N3" s="58"/>
      <c r="O3" s="47" t="s">
        <v>11</v>
      </c>
      <c r="P3" s="38" t="s">
        <v>12</v>
      </c>
      <c r="Q3" s="40" t="s">
        <v>13</v>
      </c>
      <c r="R3" s="41"/>
      <c r="S3" s="41"/>
      <c r="T3" s="41"/>
      <c r="U3" s="41"/>
      <c r="V3" s="42" t="s">
        <v>14</v>
      </c>
    </row>
    <row r="4" spans="1:22" s="8" customFormat="1" ht="43" thickTop="1" thickBot="1" x14ac:dyDescent="0.25">
      <c r="A4" s="46"/>
      <c r="B4" s="48"/>
      <c r="C4" s="50"/>
      <c r="D4" s="52"/>
      <c r="E4" s="52"/>
      <c r="F4" s="52"/>
      <c r="G4" s="54"/>
      <c r="H4" s="56"/>
      <c r="I4" s="59"/>
      <c r="J4" s="60"/>
      <c r="K4" s="59"/>
      <c r="L4" s="60"/>
      <c r="M4" s="59"/>
      <c r="N4" s="60"/>
      <c r="O4" s="48"/>
      <c r="P4" s="39"/>
      <c r="Q4" s="10" t="s">
        <v>15</v>
      </c>
      <c r="R4" s="9" t="s">
        <v>23</v>
      </c>
      <c r="S4" s="11" t="s">
        <v>24</v>
      </c>
      <c r="T4" s="11" t="s">
        <v>25</v>
      </c>
      <c r="U4" s="11" t="s">
        <v>26</v>
      </c>
      <c r="V4" s="43"/>
    </row>
    <row r="5" spans="1:22" ht="14.5" thickTop="1" x14ac:dyDescent="0.2">
      <c r="A5" s="12">
        <v>1</v>
      </c>
      <c r="B5" s="13">
        <v>46116</v>
      </c>
      <c r="C5" s="14" t="s">
        <v>16</v>
      </c>
      <c r="D5" s="15" t="s">
        <v>27</v>
      </c>
      <c r="E5" s="16" t="s">
        <v>28</v>
      </c>
      <c r="F5" s="16" t="s">
        <v>29</v>
      </c>
      <c r="G5" s="17"/>
      <c r="H5" s="18">
        <v>17</v>
      </c>
      <c r="I5" s="19" t="s">
        <v>17</v>
      </c>
      <c r="J5" s="20" t="s">
        <v>30</v>
      </c>
      <c r="K5" s="21"/>
      <c r="L5" s="22"/>
      <c r="M5" s="23">
        <f t="shared" ref="M5" si="0">IF(J5&gt;L5,K5-I5-1,K5-I5)</f>
        <v>-10</v>
      </c>
      <c r="N5" s="24">
        <f t="shared" ref="N5" si="1">IF(L5&lt;J5,60-(J5-L5),L5-J5)</f>
        <v>60</v>
      </c>
      <c r="O5" s="25"/>
      <c r="P5" s="26" t="s">
        <v>18</v>
      </c>
      <c r="Q5" s="27" t="s">
        <v>19</v>
      </c>
      <c r="R5" s="28" t="s">
        <v>19</v>
      </c>
      <c r="S5" s="29"/>
      <c r="T5" s="29"/>
      <c r="U5" s="29"/>
      <c r="V5" s="36">
        <f>COUNTIF(Q5:U5,"○")</f>
        <v>2</v>
      </c>
    </row>
    <row r="6" spans="1:22" x14ac:dyDescent="0.2">
      <c r="A6" s="12">
        <v>2</v>
      </c>
      <c r="B6" s="13"/>
      <c r="C6" s="14"/>
      <c r="D6" s="15"/>
      <c r="E6" s="16"/>
      <c r="F6" s="16"/>
      <c r="G6" s="17"/>
      <c r="H6" s="18"/>
      <c r="I6" s="19"/>
      <c r="J6" s="20"/>
      <c r="K6" s="21"/>
      <c r="L6" s="22"/>
      <c r="M6" s="23"/>
      <c r="N6" s="24"/>
      <c r="O6" s="25"/>
      <c r="P6" s="26"/>
      <c r="Q6" s="27" t="s">
        <v>19</v>
      </c>
      <c r="R6" s="28"/>
      <c r="S6" s="29"/>
      <c r="T6" s="29"/>
      <c r="U6" s="29"/>
      <c r="V6" s="36">
        <f>COUNTIF(Q6:U6,"○")</f>
        <v>1</v>
      </c>
    </row>
    <row r="7" spans="1:22" x14ac:dyDescent="0.2">
      <c r="A7" s="12">
        <v>3</v>
      </c>
      <c r="B7" s="13"/>
      <c r="C7" s="14"/>
      <c r="D7" s="15"/>
      <c r="E7" s="16"/>
      <c r="F7" s="16"/>
      <c r="G7" s="17"/>
      <c r="H7" s="18"/>
      <c r="I7" s="19"/>
      <c r="J7" s="20"/>
      <c r="K7" s="21"/>
      <c r="L7" s="22"/>
      <c r="M7" s="23"/>
      <c r="N7" s="24"/>
      <c r="O7" s="25"/>
      <c r="P7" s="30"/>
      <c r="Q7" s="27" t="s">
        <v>19</v>
      </c>
      <c r="R7" s="28"/>
      <c r="S7" s="29"/>
      <c r="T7" s="29"/>
      <c r="U7" s="29"/>
      <c r="V7" s="36">
        <f>COUNTIF(Q7:U7,"○")</f>
        <v>1</v>
      </c>
    </row>
    <row r="8" spans="1:22" ht="14.5" thickBot="1" x14ac:dyDescent="0.25">
      <c r="A8" s="12">
        <v>4</v>
      </c>
      <c r="B8" s="13"/>
      <c r="C8" s="14"/>
      <c r="D8" s="15"/>
      <c r="E8" s="16"/>
      <c r="F8" s="16"/>
      <c r="G8" s="17"/>
      <c r="H8" s="18"/>
      <c r="I8" s="19"/>
      <c r="J8" s="20"/>
      <c r="K8" s="21"/>
      <c r="L8" s="22"/>
      <c r="M8" s="23"/>
      <c r="N8" s="24"/>
      <c r="O8" s="25"/>
      <c r="P8" s="30"/>
      <c r="Q8" s="27" t="s">
        <v>19</v>
      </c>
      <c r="R8" s="28"/>
      <c r="S8" s="29"/>
      <c r="T8" s="29"/>
      <c r="U8" s="29"/>
      <c r="V8" s="36">
        <f>COUNTIF(Q8:U8,"○")</f>
        <v>1</v>
      </c>
    </row>
    <row r="9" spans="1:22" ht="15" thickTop="1" thickBot="1" x14ac:dyDescent="0.25">
      <c r="G9" s="34" t="s">
        <v>20</v>
      </c>
      <c r="H9" s="35">
        <f>SUM(H5:H8)</f>
        <v>17</v>
      </c>
      <c r="Q9" s="31">
        <f>COUNTIF(Q5:Q8,"○")</f>
        <v>4</v>
      </c>
      <c r="R9" s="32">
        <f>COUNTIF(R5:R8,"○")</f>
        <v>1</v>
      </c>
      <c r="S9" s="33">
        <f>COUNTIF(S5:S8,"○")</f>
        <v>0</v>
      </c>
      <c r="T9" s="33">
        <f>COUNTIF(T5:T8,"○")</f>
        <v>0</v>
      </c>
      <c r="U9" s="33">
        <f>COUNTIF(U5:U8,"○")</f>
        <v>0</v>
      </c>
      <c r="V9" s="37"/>
    </row>
    <row r="10" spans="1:22" ht="14.5" thickTop="1" x14ac:dyDescent="0.2">
      <c r="G10" s="34" t="s">
        <v>21</v>
      </c>
      <c r="H10" s="35">
        <f>AVERAGE(H5:H8)</f>
        <v>17</v>
      </c>
    </row>
  </sheetData>
  <mergeCells count="16">
    <mergeCell ref="P3:P4"/>
    <mergeCell ref="Q3:U3"/>
    <mergeCell ref="V3:V4"/>
    <mergeCell ref="A1:G1"/>
    <mergeCell ref="A3:A4"/>
    <mergeCell ref="B3:B4"/>
    <mergeCell ref="C3:C4"/>
    <mergeCell ref="D3:D4"/>
    <mergeCell ref="E3:E4"/>
    <mergeCell ref="F3:F4"/>
    <mergeCell ref="G3:G4"/>
    <mergeCell ref="H3:H4"/>
    <mergeCell ref="I3:J4"/>
    <mergeCell ref="K3:L4"/>
    <mergeCell ref="M3:N4"/>
    <mergeCell ref="O3:O4"/>
  </mergeCells>
  <phoneticPr fontId="1"/>
  <pageMargins left="0.19685039370078741" right="0.19685039370078741" top="0.59055118110236227" bottom="0.59055118110236227" header="0.51181102362204722" footer="0.51181102362204722"/>
  <pageSetup paperSize="9" scale="69" fitToHeight="0" orientation="landscape" r:id="rId1"/>
  <headerFooter>
    <oddFooter>&amp;P ページ&amp;RＮＷ２１　実績一覧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</vt:lpstr>
      <vt:lpstr>実績!Print_Area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KW21　実績一覧</dc:title>
  <dc:creator>TOSH</dc:creator>
  <cp:lastModifiedBy>Toshihiro Saito</cp:lastModifiedBy>
  <cp:lastPrinted>2007-07-29T08:31:11Z</cp:lastPrinted>
  <dcterms:created xsi:type="dcterms:W3CDTF">2007-07-08T16:43:53Z</dcterms:created>
  <dcterms:modified xsi:type="dcterms:W3CDTF">2026-03-23T04:57:24Z</dcterms:modified>
</cp:coreProperties>
</file>